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ucitel.ZSZELETAVA\Desktop\!JK\20. final\"/>
    </mc:Choice>
  </mc:AlternateContent>
  <xr:revisionPtr revIDLastSave="0" documentId="13_ncr:1_{5B2A087E-472A-4061-A1E4-EF55E715F659}" xr6:coauthVersionLast="36" xr6:coauthVersionMax="45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I30" i="1"/>
  <c r="AI31" i="1"/>
  <c r="AI32" i="1"/>
  <c r="AI33" i="1"/>
  <c r="AI34" i="1"/>
  <c r="AI28" i="1"/>
  <c r="AB29" i="1"/>
  <c r="AB30" i="1"/>
  <c r="AB31" i="1"/>
  <c r="AB32" i="1"/>
  <c r="AB33" i="1"/>
  <c r="AB34" i="1"/>
  <c r="AB28" i="1"/>
  <c r="U29" i="1"/>
  <c r="U30" i="1"/>
  <c r="U31" i="1"/>
  <c r="U32" i="1"/>
  <c r="U33" i="1"/>
  <c r="U34" i="1"/>
  <c r="U28" i="1"/>
  <c r="N29" i="1"/>
  <c r="N30" i="1"/>
  <c r="N31" i="1"/>
  <c r="N32" i="1"/>
  <c r="N33" i="1"/>
  <c r="N34" i="1"/>
  <c r="N28" i="1"/>
  <c r="G29" i="1"/>
  <c r="G30" i="1"/>
  <c r="G31" i="1"/>
  <c r="G32" i="1"/>
  <c r="G33" i="1"/>
  <c r="G34" i="1"/>
  <c r="G28" i="1"/>
  <c r="B34" i="1" l="1"/>
  <c r="B25" i="1"/>
  <c r="C29" i="1" l="1"/>
  <c r="C30" i="1"/>
  <c r="C31" i="1"/>
  <c r="C32" i="1"/>
  <c r="C33" i="1"/>
  <c r="C34" i="1"/>
  <c r="C28" i="1"/>
</calcChain>
</file>

<file path=xl/sharedStrings.xml><?xml version="1.0" encoding="utf-8"?>
<sst xmlns="http://schemas.openxmlformats.org/spreadsheetml/2006/main" count="202" uniqueCount="80">
  <si>
    <t>Popisky řádků</t>
  </si>
  <si>
    <t>Celkový součet</t>
  </si>
  <si>
    <t>Kategorie</t>
  </si>
  <si>
    <t>Autonabíječka+</t>
  </si>
  <si>
    <t>Cukrárna</t>
  </si>
  <si>
    <t>Drogérie</t>
  </si>
  <si>
    <t>Hypotéka</t>
  </si>
  <si>
    <t>Inkaso</t>
  </si>
  <si>
    <t>Masna</t>
  </si>
  <si>
    <t>Penzijní přip.</t>
  </si>
  <si>
    <t>Pivo</t>
  </si>
  <si>
    <t>Pojištění</t>
  </si>
  <si>
    <t>Potraviny</t>
  </si>
  <si>
    <t>Ubrus</t>
  </si>
  <si>
    <t>Voda do ostřikovačů</t>
  </si>
  <si>
    <t>Benzín</t>
  </si>
  <si>
    <t>Povinné ručeni</t>
  </si>
  <si>
    <t>Bydlení, energie, telefon, bytové vybavení</t>
  </si>
  <si>
    <t>Doprava, autodoplňky, pohonné hmoty</t>
  </si>
  <si>
    <t>Alkohol, tabák</t>
  </si>
  <si>
    <t>Volný čas, rekreace, dárky</t>
  </si>
  <si>
    <t>Spoření, penzijní připojištění</t>
  </si>
  <si>
    <t>Kč</t>
  </si>
  <si>
    <t>Celkem</t>
  </si>
  <si>
    <t>%</t>
  </si>
  <si>
    <t>Netbox internet</t>
  </si>
  <si>
    <t>O2 televize</t>
  </si>
  <si>
    <t>T-Mobile telefon</t>
  </si>
  <si>
    <t>UPC televize</t>
  </si>
  <si>
    <t>ZOO výlet</t>
  </si>
  <si>
    <t>Lékaři bez hranic dar</t>
  </si>
  <si>
    <t>Datum uskutečnění výdaje</t>
  </si>
  <si>
    <t>Částka výdaje (v Kč)</t>
  </si>
  <si>
    <t>Důvod uskutečnění výdaje</t>
  </si>
  <si>
    <t>Kategorie výdaje (kód)</t>
  </si>
  <si>
    <t>Nafta</t>
  </si>
  <si>
    <t>Parkování</t>
  </si>
  <si>
    <t>Dárek</t>
  </si>
  <si>
    <t>Žárovka</t>
  </si>
  <si>
    <t>Suchary</t>
  </si>
  <si>
    <t>Klávesnice, myš</t>
  </si>
  <si>
    <t>Oběd</t>
  </si>
  <si>
    <t>Maso</t>
  </si>
  <si>
    <t>Bus</t>
  </si>
  <si>
    <t>Kakao</t>
  </si>
  <si>
    <t>Spoření</t>
  </si>
  <si>
    <t>Penzijní připojištění</t>
  </si>
  <si>
    <t>Starnet televize</t>
  </si>
  <si>
    <t>UPC</t>
  </si>
  <si>
    <t>Lékaři bez hranic</t>
  </si>
  <si>
    <t>Zelenina a ovoce</t>
  </si>
  <si>
    <t>Telefon</t>
  </si>
  <si>
    <t>Kapesníčky</t>
  </si>
  <si>
    <t>Ledňáky</t>
  </si>
  <si>
    <t>Víno</t>
  </si>
  <si>
    <t>Tesco potraviny</t>
  </si>
  <si>
    <t>Netbox televize</t>
  </si>
  <si>
    <t>ZOO</t>
  </si>
  <si>
    <t>Oprava auta</t>
  </si>
  <si>
    <t>Žabky na záclony</t>
  </si>
  <si>
    <t>Osuška</t>
  </si>
  <si>
    <t>Struhadlo, houbičky</t>
  </si>
  <si>
    <t>Sýry</t>
  </si>
  <si>
    <t>Dary</t>
  </si>
  <si>
    <t>Makro - potraviny</t>
  </si>
  <si>
    <t>Dárek - láhev</t>
  </si>
  <si>
    <t>Dárek - čokoláda</t>
  </si>
  <si>
    <t>Jídlo, pití, drogerie, léky</t>
  </si>
  <si>
    <t>Čeřínek - výlet</t>
  </si>
  <si>
    <t>Tesco - potraviny</t>
  </si>
  <si>
    <t>Čokoláda - dárek</t>
  </si>
  <si>
    <t>Kytka - dárek</t>
  </si>
  <si>
    <t>Albert - potraviny</t>
  </si>
  <si>
    <t>Dveře na auto</t>
  </si>
  <si>
    <t>Hory - dovolená</t>
  </si>
  <si>
    <t>Hatě - výlet</t>
  </si>
  <si>
    <t>Doplatek - elektřina</t>
  </si>
  <si>
    <t>Drogerie</t>
  </si>
  <si>
    <t>Doplatek - byt</t>
  </si>
  <si>
    <t>Drogerie bez obalu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</si>
</sst>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0" borderId="1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1" fillId="0" borderId="2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indent="5"/>
    </xf>
    <xf numFmtId="3" fontId="0" fillId="0" borderId="6" xfId="0" applyNumberFormat="1" applyBorder="1" applyAlignment="1">
      <alignment horizontal="right" vertical="center" indent="5"/>
    </xf>
    <xf numFmtId="0" fontId="2" fillId="0" borderId="6" xfId="0" applyFont="1" applyBorder="1" applyAlignment="1">
      <alignment horizontal="right" vertical="center" indent="5"/>
    </xf>
    <xf numFmtId="3" fontId="2" fillId="0" borderId="6" xfId="0" applyNumberFormat="1" applyFont="1" applyBorder="1" applyAlignment="1">
      <alignment horizontal="right" vertical="center" indent="5"/>
    </xf>
    <xf numFmtId="0" fontId="0" fillId="0" borderId="6" xfId="0" applyBorder="1" applyAlignment="1">
      <alignment horizontal="right" vertical="center" wrapText="1" indent="5"/>
    </xf>
    <xf numFmtId="3" fontId="0" fillId="0" borderId="6" xfId="0" applyNumberFormat="1" applyBorder="1" applyAlignment="1">
      <alignment horizontal="right" vertical="center" wrapText="1" indent="5"/>
    </xf>
    <xf numFmtId="0" fontId="2" fillId="0" borderId="6" xfId="0" applyFont="1" applyBorder="1" applyAlignment="1">
      <alignment horizontal="right" vertical="center" wrapText="1" indent="5"/>
    </xf>
    <xf numFmtId="3" fontId="2" fillId="0" borderId="6" xfId="0" applyNumberFormat="1" applyFont="1" applyBorder="1" applyAlignment="1">
      <alignment horizontal="right" vertical="center" wrapText="1" indent="5"/>
    </xf>
    <xf numFmtId="3" fontId="0" fillId="0" borderId="0" xfId="0" applyNumberFormat="1" applyFill="1" applyAlignment="1">
      <alignment horizontal="right" indent="3"/>
    </xf>
    <xf numFmtId="3" fontId="1" fillId="0" borderId="0" xfId="0" applyNumberFormat="1" applyFont="1" applyFill="1" applyAlignment="1">
      <alignment horizontal="right" indent="3"/>
    </xf>
    <xf numFmtId="164" fontId="0" fillId="0" borderId="0" xfId="0" applyNumberFormat="1" applyFill="1" applyAlignment="1">
      <alignment horizontal="right" indent="3"/>
    </xf>
    <xf numFmtId="164" fontId="1" fillId="0" borderId="0" xfId="0" applyNumberFormat="1" applyFont="1" applyFill="1" applyAlignment="1">
      <alignment horizontal="right" indent="3"/>
    </xf>
    <xf numFmtId="164" fontId="0" fillId="0" borderId="0" xfId="0" applyNumberFormat="1" applyFill="1" applyAlignment="1">
      <alignment horizontal="right" indent="5"/>
    </xf>
    <xf numFmtId="164" fontId="1" fillId="0" borderId="0" xfId="0" applyNumberFormat="1" applyFont="1" applyFill="1" applyAlignment="1">
      <alignment horizontal="right" indent="5"/>
    </xf>
    <xf numFmtId="3" fontId="0" fillId="0" borderId="0" xfId="0" applyNumberFormat="1" applyAlignment="1">
      <alignment horizontal="right" indent="7"/>
    </xf>
    <xf numFmtId="3" fontId="1" fillId="0" borderId="2" xfId="0" applyNumberFormat="1" applyFont="1" applyFill="1" applyBorder="1" applyAlignment="1">
      <alignment horizontal="right" indent="7"/>
    </xf>
    <xf numFmtId="3" fontId="0" fillId="0" borderId="0" xfId="0" applyNumberFormat="1" applyFill="1" applyAlignment="1">
      <alignment horizontal="right" indent="7"/>
    </xf>
    <xf numFmtId="0" fontId="1" fillId="0" borderId="2" xfId="0" applyNumberFormat="1" applyFont="1" applyFill="1" applyBorder="1" applyAlignment="1">
      <alignment horizontal="right" indent="7"/>
    </xf>
    <xf numFmtId="0" fontId="1" fillId="0" borderId="1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14" fontId="2" fillId="0" borderId="5" xfId="0" applyNumberFormat="1" applyFont="1" applyBorder="1" applyAlignment="1">
      <alignment horizontal="left" vertical="center" indent="1"/>
    </xf>
    <xf numFmtId="14" fontId="2" fillId="0" borderId="5" xfId="0" applyNumberFormat="1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"/>
  <sheetViews>
    <sheetView tabSelected="1" topLeftCell="AC10" workbookViewId="0">
      <selection activeCell="H2" sqref="H2:H23"/>
    </sheetView>
  </sheetViews>
  <sheetFormatPr defaultColWidth="9.1796875" defaultRowHeight="14.5" x14ac:dyDescent="0.35"/>
  <cols>
    <col min="1" max="1" width="19.1796875" style="2" bestFit="1" customWidth="1"/>
    <col min="2" max="2" width="14.453125" style="2" bestFit="1" customWidth="1"/>
    <col min="3" max="3" width="13" style="12" customWidth="1"/>
    <col min="4" max="4" width="39.453125" style="2" bestFit="1" customWidth="1"/>
    <col min="5" max="5" width="9.1796875" style="2"/>
    <col min="6" max="6" width="24.81640625" style="2" bestFit="1" customWidth="1"/>
    <col min="7" max="7" width="18.54296875" style="2" bestFit="1" customWidth="1"/>
    <col min="8" max="8" width="24.7265625" style="2" bestFit="1" customWidth="1"/>
    <col min="9" max="9" width="21.453125" style="12" bestFit="1" customWidth="1"/>
    <col min="10" max="12" width="9.1796875" style="2"/>
    <col min="13" max="13" width="24.81640625" style="2" bestFit="1" customWidth="1"/>
    <col min="14" max="14" width="18.54296875" style="2" bestFit="1" customWidth="1"/>
    <col min="15" max="15" width="24.7265625" style="2" bestFit="1" customWidth="1"/>
    <col min="16" max="16" width="21.453125" style="12" bestFit="1" customWidth="1"/>
    <col min="17" max="19" width="9.1796875" style="2"/>
    <col min="20" max="20" width="24.81640625" style="2" bestFit="1" customWidth="1"/>
    <col min="21" max="21" width="18.54296875" style="2" bestFit="1" customWidth="1"/>
    <col min="22" max="22" width="24.7265625" style="2" bestFit="1" customWidth="1"/>
    <col min="23" max="23" width="21.453125" style="12" bestFit="1" customWidth="1"/>
    <col min="24" max="26" width="9.1796875" style="2"/>
    <col min="27" max="27" width="24.81640625" style="2" bestFit="1" customWidth="1"/>
    <col min="28" max="28" width="18.54296875" style="2" bestFit="1" customWidth="1"/>
    <col min="29" max="29" width="24.7265625" style="2" bestFit="1" customWidth="1"/>
    <col min="30" max="30" width="21.453125" style="12" bestFit="1" customWidth="1"/>
    <col min="31" max="33" width="9.1796875" style="2"/>
    <col min="34" max="34" width="24.81640625" style="2" bestFit="1" customWidth="1"/>
    <col min="35" max="35" width="18.54296875" style="2" bestFit="1" customWidth="1"/>
    <col min="36" max="36" width="24.7265625" style="2" bestFit="1" customWidth="1"/>
    <col min="37" max="37" width="21.453125" style="12" bestFit="1" customWidth="1"/>
    <col min="38" max="16384" width="9.1796875" style="2"/>
  </cols>
  <sheetData>
    <row r="1" spans="1:37" ht="15" thickBot="1" x14ac:dyDescent="0.4">
      <c r="A1" s="34" t="s">
        <v>0</v>
      </c>
      <c r="B1" s="1" t="s">
        <v>1</v>
      </c>
      <c r="C1" s="13" t="s">
        <v>2</v>
      </c>
      <c r="E1" s="2">
        <v>1</v>
      </c>
      <c r="F1" s="9" t="s">
        <v>31</v>
      </c>
      <c r="G1" s="10" t="s">
        <v>32</v>
      </c>
      <c r="H1" s="10" t="s">
        <v>33</v>
      </c>
      <c r="I1" s="10" t="s">
        <v>34</v>
      </c>
      <c r="L1" s="2">
        <v>2</v>
      </c>
      <c r="M1" s="9" t="s">
        <v>31</v>
      </c>
      <c r="N1" s="10" t="s">
        <v>32</v>
      </c>
      <c r="O1" s="10" t="s">
        <v>33</v>
      </c>
      <c r="P1" s="10" t="s">
        <v>34</v>
      </c>
      <c r="S1" s="2">
        <v>3</v>
      </c>
      <c r="T1" s="9" t="s">
        <v>31</v>
      </c>
      <c r="U1" s="10" t="s">
        <v>32</v>
      </c>
      <c r="V1" s="10" t="s">
        <v>33</v>
      </c>
      <c r="W1" s="10" t="s">
        <v>34</v>
      </c>
      <c r="Z1" s="2">
        <v>4</v>
      </c>
      <c r="AA1" s="7" t="s">
        <v>31</v>
      </c>
      <c r="AB1" s="8" t="s">
        <v>32</v>
      </c>
      <c r="AC1" s="8" t="s">
        <v>33</v>
      </c>
      <c r="AD1" s="8" t="s">
        <v>34</v>
      </c>
      <c r="AG1" s="2">
        <v>5</v>
      </c>
      <c r="AH1" s="9" t="s">
        <v>31</v>
      </c>
      <c r="AI1" s="10" t="s">
        <v>32</v>
      </c>
      <c r="AJ1" s="10" t="s">
        <v>33</v>
      </c>
      <c r="AK1" s="10" t="s">
        <v>34</v>
      </c>
    </row>
    <row r="2" spans="1:37" ht="15" thickBot="1" x14ac:dyDescent="0.4">
      <c r="A2" s="35" t="s">
        <v>3</v>
      </c>
      <c r="B2" s="3">
        <v>495</v>
      </c>
      <c r="C2" s="12">
        <v>2</v>
      </c>
      <c r="F2" s="37">
        <v>43845</v>
      </c>
      <c r="G2" s="19">
        <v>1213</v>
      </c>
      <c r="H2" s="39" t="s">
        <v>15</v>
      </c>
      <c r="I2" s="11">
        <v>2</v>
      </c>
      <c r="M2" s="37">
        <v>43871</v>
      </c>
      <c r="N2" s="16">
        <v>362</v>
      </c>
      <c r="O2" s="39" t="s">
        <v>12</v>
      </c>
      <c r="P2" s="11">
        <v>3</v>
      </c>
      <c r="T2" s="37">
        <v>43891</v>
      </c>
      <c r="U2" s="18">
        <v>78</v>
      </c>
      <c r="V2" s="39" t="s">
        <v>53</v>
      </c>
      <c r="W2" s="11">
        <v>3</v>
      </c>
      <c r="AA2" s="38">
        <v>43930</v>
      </c>
      <c r="AB2" s="20">
        <v>751</v>
      </c>
      <c r="AC2" s="40" t="s">
        <v>72</v>
      </c>
      <c r="AD2" s="15">
        <v>3</v>
      </c>
      <c r="AH2" s="37">
        <v>43955</v>
      </c>
      <c r="AI2" s="16">
        <v>415</v>
      </c>
      <c r="AJ2" s="39" t="s">
        <v>57</v>
      </c>
      <c r="AK2" s="11">
        <v>5</v>
      </c>
    </row>
    <row r="3" spans="1:37" ht="15" thickBot="1" x14ac:dyDescent="0.4">
      <c r="A3" s="35" t="s">
        <v>4</v>
      </c>
      <c r="B3" s="3">
        <v>155</v>
      </c>
      <c r="C3" s="12">
        <v>3</v>
      </c>
      <c r="F3" s="37">
        <v>43845</v>
      </c>
      <c r="G3" s="18">
        <v>844</v>
      </c>
      <c r="H3" s="39" t="s">
        <v>69</v>
      </c>
      <c r="I3" s="11">
        <v>3</v>
      </c>
      <c r="M3" s="37">
        <v>43871</v>
      </c>
      <c r="N3" s="17">
        <v>1152</v>
      </c>
      <c r="O3" s="39" t="s">
        <v>10</v>
      </c>
      <c r="P3" s="11">
        <v>4</v>
      </c>
      <c r="T3" s="37">
        <v>43892</v>
      </c>
      <c r="U3" s="18">
        <v>38</v>
      </c>
      <c r="V3" s="39" t="s">
        <v>12</v>
      </c>
      <c r="W3" s="11">
        <v>3</v>
      </c>
      <c r="AA3" s="38">
        <v>43930</v>
      </c>
      <c r="AB3" s="20">
        <v>880</v>
      </c>
      <c r="AC3" s="40" t="s">
        <v>10</v>
      </c>
      <c r="AD3" s="15">
        <v>4</v>
      </c>
      <c r="AH3" s="37">
        <v>43956</v>
      </c>
      <c r="AI3" s="16">
        <v>706</v>
      </c>
      <c r="AJ3" s="39" t="s">
        <v>8</v>
      </c>
      <c r="AK3" s="11">
        <v>3</v>
      </c>
    </row>
    <row r="4" spans="1:37" ht="15" thickBot="1" x14ac:dyDescent="0.4">
      <c r="A4" s="35" t="s">
        <v>5</v>
      </c>
      <c r="B4" s="3">
        <v>2374</v>
      </c>
      <c r="C4" s="14">
        <v>3</v>
      </c>
      <c r="F4" s="37">
        <v>43845</v>
      </c>
      <c r="G4" s="19">
        <v>1945</v>
      </c>
      <c r="H4" s="39" t="s">
        <v>35</v>
      </c>
      <c r="I4" s="11">
        <v>2</v>
      </c>
      <c r="M4" s="37">
        <v>43872</v>
      </c>
      <c r="N4" s="18">
        <v>400</v>
      </c>
      <c r="O4" s="39" t="s">
        <v>41</v>
      </c>
      <c r="P4" s="11">
        <v>3</v>
      </c>
      <c r="T4" s="37">
        <v>43893</v>
      </c>
      <c r="U4" s="18">
        <v>647</v>
      </c>
      <c r="V4" s="39" t="s">
        <v>72</v>
      </c>
      <c r="W4" s="11">
        <v>3</v>
      </c>
      <c r="AA4" s="38">
        <v>43932</v>
      </c>
      <c r="AB4" s="20">
        <v>230</v>
      </c>
      <c r="AC4" s="40" t="s">
        <v>12</v>
      </c>
      <c r="AD4" s="15">
        <v>3</v>
      </c>
      <c r="AH4" s="37">
        <v>43956</v>
      </c>
      <c r="AI4" s="17">
        <v>1796</v>
      </c>
      <c r="AJ4" s="39" t="s">
        <v>10</v>
      </c>
      <c r="AK4" s="11">
        <v>4</v>
      </c>
    </row>
    <row r="5" spans="1:37" ht="15" thickBot="1" x14ac:dyDescent="0.4">
      <c r="A5" s="35" t="s">
        <v>6</v>
      </c>
      <c r="B5" s="3">
        <v>9833</v>
      </c>
      <c r="C5" s="14">
        <v>1</v>
      </c>
      <c r="F5" s="37">
        <v>43845</v>
      </c>
      <c r="G5" s="18">
        <v>15</v>
      </c>
      <c r="H5" s="39" t="s">
        <v>36</v>
      </c>
      <c r="I5" s="11">
        <v>2</v>
      </c>
      <c r="M5" s="37">
        <v>43872</v>
      </c>
      <c r="N5" s="16">
        <v>756</v>
      </c>
      <c r="O5" s="39" t="s">
        <v>72</v>
      </c>
      <c r="P5" s="11">
        <v>3</v>
      </c>
      <c r="T5" s="37">
        <v>43894</v>
      </c>
      <c r="U5" s="19">
        <v>1017</v>
      </c>
      <c r="V5" s="39" t="s">
        <v>79</v>
      </c>
      <c r="W5" s="11">
        <v>3</v>
      </c>
      <c r="AA5" s="38">
        <v>43935</v>
      </c>
      <c r="AB5" s="21">
        <v>5571</v>
      </c>
      <c r="AC5" s="40" t="s">
        <v>7</v>
      </c>
      <c r="AD5" s="15">
        <v>1</v>
      </c>
      <c r="AH5" s="37">
        <v>43957</v>
      </c>
      <c r="AI5" s="17">
        <v>1148</v>
      </c>
      <c r="AJ5" s="39" t="s">
        <v>15</v>
      </c>
      <c r="AK5" s="11">
        <v>2</v>
      </c>
    </row>
    <row r="6" spans="1:37" ht="15" thickBot="1" x14ac:dyDescent="0.4">
      <c r="A6" s="35" t="s">
        <v>7</v>
      </c>
      <c r="B6" s="3">
        <v>5831</v>
      </c>
      <c r="C6" s="14">
        <v>1</v>
      </c>
      <c r="F6" s="37">
        <v>43845</v>
      </c>
      <c r="G6" s="19">
        <v>5791</v>
      </c>
      <c r="H6" s="39" t="s">
        <v>7</v>
      </c>
      <c r="I6" s="11">
        <v>1</v>
      </c>
      <c r="M6" s="37">
        <v>43874</v>
      </c>
      <c r="N6" s="16">
        <v>250</v>
      </c>
      <c r="O6" s="39" t="s">
        <v>47</v>
      </c>
      <c r="P6" s="11">
        <v>1</v>
      </c>
      <c r="T6" s="37">
        <v>43898</v>
      </c>
      <c r="U6" s="19">
        <v>1000</v>
      </c>
      <c r="V6" s="39" t="s">
        <v>75</v>
      </c>
      <c r="W6" s="11">
        <v>5</v>
      </c>
      <c r="AA6" s="38">
        <v>43935</v>
      </c>
      <c r="AB6" s="20">
        <v>250</v>
      </c>
      <c r="AC6" s="40" t="s">
        <v>47</v>
      </c>
      <c r="AD6" s="15">
        <v>1</v>
      </c>
      <c r="AH6" s="37">
        <v>43958</v>
      </c>
      <c r="AI6" s="16">
        <v>541</v>
      </c>
      <c r="AJ6" s="39" t="s">
        <v>72</v>
      </c>
      <c r="AK6" s="11">
        <v>3</v>
      </c>
    </row>
    <row r="7" spans="1:37" ht="15" thickBot="1" x14ac:dyDescent="0.4">
      <c r="A7" s="35" t="s">
        <v>30</v>
      </c>
      <c r="B7" s="3">
        <v>150</v>
      </c>
      <c r="C7" s="14">
        <v>5</v>
      </c>
      <c r="F7" s="37">
        <v>43845</v>
      </c>
      <c r="G7" s="18">
        <v>561</v>
      </c>
      <c r="H7" s="39" t="s">
        <v>10</v>
      </c>
      <c r="I7" s="11">
        <v>4</v>
      </c>
      <c r="M7" s="37">
        <v>43874</v>
      </c>
      <c r="N7" s="17">
        <v>5791</v>
      </c>
      <c r="O7" s="39" t="s">
        <v>7</v>
      </c>
      <c r="P7" s="11">
        <v>1</v>
      </c>
      <c r="T7" s="37">
        <v>43898</v>
      </c>
      <c r="U7" s="19">
        <v>3450</v>
      </c>
      <c r="V7" s="39" t="s">
        <v>54</v>
      </c>
      <c r="W7" s="11">
        <v>4</v>
      </c>
      <c r="AA7" s="38">
        <v>43935</v>
      </c>
      <c r="AB7" s="21">
        <v>1532</v>
      </c>
      <c r="AC7" s="40" t="s">
        <v>10</v>
      </c>
      <c r="AD7" s="15">
        <v>4</v>
      </c>
      <c r="AH7" s="37">
        <v>43962</v>
      </c>
      <c r="AI7" s="16">
        <v>700</v>
      </c>
      <c r="AJ7" s="39" t="s">
        <v>58</v>
      </c>
      <c r="AK7" s="11">
        <v>2</v>
      </c>
    </row>
    <row r="8" spans="1:37" ht="15" thickBot="1" x14ac:dyDescent="0.4">
      <c r="A8" s="35" t="s">
        <v>64</v>
      </c>
      <c r="B8" s="3">
        <v>1646</v>
      </c>
      <c r="C8" s="14">
        <v>5</v>
      </c>
      <c r="F8" s="37">
        <v>43846</v>
      </c>
      <c r="G8" s="18">
        <v>140</v>
      </c>
      <c r="H8" s="39" t="s">
        <v>37</v>
      </c>
      <c r="I8" s="11">
        <v>5</v>
      </c>
      <c r="M8" s="37">
        <v>43875</v>
      </c>
      <c r="N8" s="17">
        <v>1400</v>
      </c>
      <c r="O8" s="39" t="s">
        <v>73</v>
      </c>
      <c r="P8" s="11">
        <v>2</v>
      </c>
      <c r="T8" s="37">
        <v>43898</v>
      </c>
      <c r="U8" s="19">
        <v>1400</v>
      </c>
      <c r="V8" s="39" t="s">
        <v>35</v>
      </c>
      <c r="W8" s="11">
        <v>2</v>
      </c>
      <c r="AA8" s="38">
        <v>43935</v>
      </c>
      <c r="AB8" s="20">
        <v>619</v>
      </c>
      <c r="AC8" s="40" t="s">
        <v>72</v>
      </c>
      <c r="AD8" s="15">
        <v>3</v>
      </c>
      <c r="AH8" s="37">
        <v>43963</v>
      </c>
      <c r="AI8" s="17">
        <v>3506</v>
      </c>
      <c r="AJ8" s="39" t="s">
        <v>78</v>
      </c>
      <c r="AK8" s="11">
        <v>1</v>
      </c>
    </row>
    <row r="9" spans="1:37" ht="15" thickBot="1" x14ac:dyDescent="0.4">
      <c r="A9" s="35" t="s">
        <v>8</v>
      </c>
      <c r="B9" s="3">
        <v>1946</v>
      </c>
      <c r="C9" s="14">
        <v>3</v>
      </c>
      <c r="F9" s="37">
        <v>43846</v>
      </c>
      <c r="G9" s="18">
        <v>60</v>
      </c>
      <c r="H9" s="39" t="s">
        <v>38</v>
      </c>
      <c r="I9" s="11">
        <v>1</v>
      </c>
      <c r="M9" s="37">
        <v>43878</v>
      </c>
      <c r="N9" s="18">
        <v>541</v>
      </c>
      <c r="O9" s="39" t="s">
        <v>12</v>
      </c>
      <c r="P9" s="11">
        <v>3</v>
      </c>
      <c r="T9" s="37">
        <v>43899</v>
      </c>
      <c r="U9" s="18">
        <v>365</v>
      </c>
      <c r="V9" s="39" t="s">
        <v>8</v>
      </c>
      <c r="W9" s="11">
        <v>3</v>
      </c>
      <c r="AA9" s="38">
        <v>43937</v>
      </c>
      <c r="AB9" s="20">
        <v>221</v>
      </c>
      <c r="AC9" s="40" t="s">
        <v>69</v>
      </c>
      <c r="AD9" s="15">
        <v>3</v>
      </c>
      <c r="AH9" s="37">
        <v>43964</v>
      </c>
      <c r="AI9" s="17">
        <v>5571</v>
      </c>
      <c r="AJ9" s="39" t="s">
        <v>7</v>
      </c>
      <c r="AK9" s="11">
        <v>1</v>
      </c>
    </row>
    <row r="10" spans="1:37" ht="15" thickBot="1" x14ac:dyDescent="0.4">
      <c r="A10" s="35" t="s">
        <v>25</v>
      </c>
      <c r="B10" s="3">
        <v>992</v>
      </c>
      <c r="C10" s="14">
        <v>1</v>
      </c>
      <c r="F10" s="37">
        <v>43846</v>
      </c>
      <c r="G10" s="18">
        <v>40</v>
      </c>
      <c r="H10" s="39" t="s">
        <v>39</v>
      </c>
      <c r="I10" s="11">
        <v>3</v>
      </c>
      <c r="M10" s="37">
        <v>43879</v>
      </c>
      <c r="N10" s="19">
        <v>9338</v>
      </c>
      <c r="O10" s="39" t="s">
        <v>6</v>
      </c>
      <c r="P10" s="11">
        <v>1</v>
      </c>
      <c r="T10" s="37">
        <v>43899</v>
      </c>
      <c r="U10" s="18">
        <v>408</v>
      </c>
      <c r="V10" s="39" t="s">
        <v>72</v>
      </c>
      <c r="W10" s="11">
        <v>3</v>
      </c>
      <c r="AA10" s="38">
        <v>43937</v>
      </c>
      <c r="AB10" s="20">
        <v>498</v>
      </c>
      <c r="AC10" s="40" t="s">
        <v>8</v>
      </c>
      <c r="AD10" s="15">
        <v>3</v>
      </c>
      <c r="AH10" s="37">
        <v>43965</v>
      </c>
      <c r="AI10" s="16">
        <v>194</v>
      </c>
      <c r="AJ10" s="39" t="s">
        <v>8</v>
      </c>
      <c r="AK10" s="11">
        <v>3</v>
      </c>
    </row>
    <row r="11" spans="1:37" ht="15" thickBot="1" x14ac:dyDescent="0.4">
      <c r="A11" s="35" t="s">
        <v>26</v>
      </c>
      <c r="B11" s="3">
        <v>199</v>
      </c>
      <c r="C11" s="14">
        <v>1</v>
      </c>
      <c r="F11" s="37">
        <v>43846</v>
      </c>
      <c r="G11" s="18">
        <v>530</v>
      </c>
      <c r="H11" s="39" t="s">
        <v>40</v>
      </c>
      <c r="I11" s="11">
        <v>1</v>
      </c>
      <c r="M11" s="37">
        <v>43879</v>
      </c>
      <c r="N11" s="18">
        <v>208</v>
      </c>
      <c r="O11" s="39" t="s">
        <v>48</v>
      </c>
      <c r="P11" s="11">
        <v>1</v>
      </c>
      <c r="T11" s="37">
        <v>43899</v>
      </c>
      <c r="U11" s="18">
        <v>288</v>
      </c>
      <c r="V11" s="39" t="s">
        <v>76</v>
      </c>
      <c r="W11" s="11">
        <v>1</v>
      </c>
      <c r="AA11" s="38">
        <v>43937</v>
      </c>
      <c r="AB11" s="21">
        <v>1545</v>
      </c>
      <c r="AC11" s="40" t="s">
        <v>15</v>
      </c>
      <c r="AD11" s="15">
        <v>2</v>
      </c>
      <c r="AH11" s="37">
        <v>43965</v>
      </c>
      <c r="AI11" s="16">
        <v>50</v>
      </c>
      <c r="AJ11" s="39" t="s">
        <v>59</v>
      </c>
      <c r="AK11" s="11">
        <v>1</v>
      </c>
    </row>
    <row r="12" spans="1:37" ht="15" thickBot="1" x14ac:dyDescent="0.4">
      <c r="A12" s="35" t="s">
        <v>9</v>
      </c>
      <c r="B12" s="3">
        <v>5000</v>
      </c>
      <c r="C12" s="14">
        <v>6</v>
      </c>
      <c r="F12" s="37">
        <v>43847</v>
      </c>
      <c r="G12" s="18">
        <v>60</v>
      </c>
      <c r="H12" s="39" t="s">
        <v>68</v>
      </c>
      <c r="I12" s="11">
        <v>5</v>
      </c>
      <c r="M12" s="37">
        <v>43879</v>
      </c>
      <c r="N12" s="18">
        <v>150</v>
      </c>
      <c r="O12" s="39" t="s">
        <v>49</v>
      </c>
      <c r="P12" s="11">
        <v>5</v>
      </c>
      <c r="T12" s="37">
        <v>43902</v>
      </c>
      <c r="U12" s="17">
        <v>1152</v>
      </c>
      <c r="V12" s="39" t="s">
        <v>10</v>
      </c>
      <c r="W12" s="11">
        <v>4</v>
      </c>
      <c r="AA12" s="38">
        <v>43938</v>
      </c>
      <c r="AB12" s="20">
        <v>246</v>
      </c>
      <c r="AC12" s="40" t="s">
        <v>12</v>
      </c>
      <c r="AD12" s="15">
        <v>3</v>
      </c>
      <c r="AH12" s="37">
        <v>43965</v>
      </c>
      <c r="AI12" s="16">
        <v>260</v>
      </c>
      <c r="AJ12" s="39" t="s">
        <v>60</v>
      </c>
      <c r="AK12" s="11">
        <v>1</v>
      </c>
    </row>
    <row r="13" spans="1:37" ht="15" thickBot="1" x14ac:dyDescent="0.4">
      <c r="A13" s="35" t="s">
        <v>10</v>
      </c>
      <c r="B13" s="3">
        <v>5445</v>
      </c>
      <c r="C13" s="14">
        <v>4</v>
      </c>
      <c r="F13" s="37">
        <v>43847</v>
      </c>
      <c r="G13" s="18">
        <v>320</v>
      </c>
      <c r="H13" s="39" t="s">
        <v>41</v>
      </c>
      <c r="I13" s="11">
        <v>3</v>
      </c>
      <c r="M13" s="37">
        <v>43879</v>
      </c>
      <c r="N13" s="19">
        <v>5000</v>
      </c>
      <c r="O13" s="39" t="s">
        <v>46</v>
      </c>
      <c r="P13" s="11">
        <v>6</v>
      </c>
      <c r="T13" s="37">
        <v>43902</v>
      </c>
      <c r="U13" s="17">
        <v>5791</v>
      </c>
      <c r="V13" s="39" t="s">
        <v>7</v>
      </c>
      <c r="W13" s="11">
        <v>1</v>
      </c>
      <c r="AA13" s="38">
        <v>43938</v>
      </c>
      <c r="AB13" s="20">
        <v>450</v>
      </c>
      <c r="AC13" s="40" t="s">
        <v>77</v>
      </c>
      <c r="AD13" s="15">
        <v>3</v>
      </c>
      <c r="AH13" s="37">
        <v>43965</v>
      </c>
      <c r="AI13" s="16">
        <v>234</v>
      </c>
      <c r="AJ13" s="39" t="s">
        <v>61</v>
      </c>
      <c r="AK13" s="11">
        <v>1</v>
      </c>
    </row>
    <row r="14" spans="1:37" ht="15" thickBot="1" x14ac:dyDescent="0.4">
      <c r="A14" s="35" t="s">
        <v>11</v>
      </c>
      <c r="B14" s="3">
        <v>910</v>
      </c>
      <c r="C14" s="14">
        <v>1</v>
      </c>
      <c r="F14" s="37">
        <v>43847</v>
      </c>
      <c r="G14" s="18">
        <v>106</v>
      </c>
      <c r="H14" s="39" t="s">
        <v>70</v>
      </c>
      <c r="I14" s="11">
        <v>5</v>
      </c>
      <c r="M14" s="37">
        <v>43881</v>
      </c>
      <c r="N14" s="18">
        <v>261</v>
      </c>
      <c r="O14" s="39" t="s">
        <v>8</v>
      </c>
      <c r="P14" s="11">
        <v>3</v>
      </c>
      <c r="T14" s="37">
        <v>43902</v>
      </c>
      <c r="U14" s="17">
        <v>1495</v>
      </c>
      <c r="V14" s="39" t="s">
        <v>69</v>
      </c>
      <c r="W14" s="11">
        <v>3</v>
      </c>
      <c r="AA14" s="38">
        <v>43939</v>
      </c>
      <c r="AB14" s="21">
        <v>9388</v>
      </c>
      <c r="AC14" s="40" t="s">
        <v>6</v>
      </c>
      <c r="AD14" s="15">
        <v>1</v>
      </c>
      <c r="AH14" s="37">
        <v>43965</v>
      </c>
      <c r="AI14" s="17">
        <v>1296</v>
      </c>
      <c r="AJ14" s="39" t="s">
        <v>55</v>
      </c>
      <c r="AK14" s="11">
        <v>3</v>
      </c>
    </row>
    <row r="15" spans="1:37" ht="15" thickBot="1" x14ac:dyDescent="0.4">
      <c r="A15" s="35" t="s">
        <v>12</v>
      </c>
      <c r="B15" s="3">
        <v>4462</v>
      </c>
      <c r="C15" s="14">
        <v>3</v>
      </c>
      <c r="F15" s="37">
        <v>43847</v>
      </c>
      <c r="G15" s="18">
        <v>50</v>
      </c>
      <c r="H15" s="39" t="s">
        <v>71</v>
      </c>
      <c r="I15" s="11">
        <v>5</v>
      </c>
      <c r="M15" s="37">
        <v>43882</v>
      </c>
      <c r="N15" s="16">
        <v>95</v>
      </c>
      <c r="O15" s="39" t="s">
        <v>12</v>
      </c>
      <c r="P15" s="11">
        <v>3</v>
      </c>
      <c r="T15" s="37">
        <v>43902</v>
      </c>
      <c r="U15" s="16">
        <v>466</v>
      </c>
      <c r="V15" s="39" t="s">
        <v>37</v>
      </c>
      <c r="W15" s="11">
        <v>5</v>
      </c>
      <c r="AA15" s="38">
        <v>43939</v>
      </c>
      <c r="AB15" s="21">
        <v>5000</v>
      </c>
      <c r="AC15" s="40" t="s">
        <v>46</v>
      </c>
      <c r="AD15" s="15">
        <v>6</v>
      </c>
      <c r="AH15" s="37">
        <v>43965</v>
      </c>
      <c r="AI15" s="17">
        <v>1044</v>
      </c>
      <c r="AJ15" s="39" t="s">
        <v>10</v>
      </c>
      <c r="AK15" s="11">
        <v>4</v>
      </c>
    </row>
    <row r="16" spans="1:37" ht="15" thickBot="1" x14ac:dyDescent="0.4">
      <c r="A16" s="35" t="s">
        <v>27</v>
      </c>
      <c r="B16" s="3">
        <v>2019</v>
      </c>
      <c r="C16" s="14">
        <v>1</v>
      </c>
      <c r="F16" s="37">
        <v>43847</v>
      </c>
      <c r="G16" s="18">
        <v>100</v>
      </c>
      <c r="H16" s="39" t="s">
        <v>42</v>
      </c>
      <c r="I16" s="11">
        <v>3</v>
      </c>
      <c r="M16" s="37">
        <v>43882</v>
      </c>
      <c r="N16" s="16">
        <v>124</v>
      </c>
      <c r="O16" s="39" t="s">
        <v>12</v>
      </c>
      <c r="P16" s="11">
        <v>3</v>
      </c>
      <c r="T16" s="37">
        <v>43908</v>
      </c>
      <c r="U16" s="16">
        <v>495</v>
      </c>
      <c r="V16" s="39" t="s">
        <v>8</v>
      </c>
      <c r="W16" s="11">
        <v>3</v>
      </c>
      <c r="AA16" s="38">
        <v>43939</v>
      </c>
      <c r="AB16" s="21">
        <v>5000</v>
      </c>
      <c r="AC16" s="40" t="s">
        <v>45</v>
      </c>
      <c r="AD16" s="15">
        <v>6</v>
      </c>
      <c r="AH16" s="37">
        <v>43965</v>
      </c>
      <c r="AI16" s="18">
        <v>283</v>
      </c>
      <c r="AJ16" s="39" t="s">
        <v>62</v>
      </c>
      <c r="AK16" s="11">
        <v>3</v>
      </c>
    </row>
    <row r="17" spans="1:37" ht="15" thickBot="1" x14ac:dyDescent="0.4">
      <c r="A17" s="35" t="s">
        <v>13</v>
      </c>
      <c r="B17" s="3">
        <v>138</v>
      </c>
      <c r="C17" s="14">
        <v>1</v>
      </c>
      <c r="F17" s="37">
        <v>43848</v>
      </c>
      <c r="G17" s="18">
        <v>41</v>
      </c>
      <c r="H17" s="39" t="s">
        <v>43</v>
      </c>
      <c r="I17" s="11">
        <v>2</v>
      </c>
      <c r="M17" s="37">
        <v>43882</v>
      </c>
      <c r="N17" s="17">
        <v>1181</v>
      </c>
      <c r="O17" s="39" t="s">
        <v>10</v>
      </c>
      <c r="P17" s="11">
        <v>4</v>
      </c>
      <c r="T17" s="37">
        <v>43908</v>
      </c>
      <c r="U17" s="16">
        <v>250</v>
      </c>
      <c r="V17" s="39" t="s">
        <v>47</v>
      </c>
      <c r="W17" s="11">
        <v>1</v>
      </c>
      <c r="AA17" s="38">
        <v>43939</v>
      </c>
      <c r="AB17" s="20">
        <v>150</v>
      </c>
      <c r="AC17" s="40" t="s">
        <v>12</v>
      </c>
      <c r="AD17" s="15">
        <v>3</v>
      </c>
      <c r="AH17" s="37">
        <v>43966</v>
      </c>
      <c r="AI17" s="19">
        <v>1036</v>
      </c>
      <c r="AJ17" s="39" t="s">
        <v>8</v>
      </c>
      <c r="AK17" s="11">
        <v>3</v>
      </c>
    </row>
    <row r="18" spans="1:37" ht="15" thickBot="1" x14ac:dyDescent="0.4">
      <c r="A18" s="35" t="s">
        <v>28</v>
      </c>
      <c r="B18" s="3">
        <v>208</v>
      </c>
      <c r="C18" s="14">
        <v>1</v>
      </c>
      <c r="F18" s="37">
        <v>43848</v>
      </c>
      <c r="G18" s="18">
        <v>20</v>
      </c>
      <c r="H18" s="39" t="s">
        <v>44</v>
      </c>
      <c r="I18" s="11">
        <v>3</v>
      </c>
      <c r="M18" s="37">
        <v>43883</v>
      </c>
      <c r="N18" s="16">
        <v>166</v>
      </c>
      <c r="O18" s="39" t="s">
        <v>50</v>
      </c>
      <c r="P18" s="11">
        <v>3</v>
      </c>
      <c r="T18" s="37">
        <v>43908</v>
      </c>
      <c r="U18" s="16">
        <v>992</v>
      </c>
      <c r="V18" s="39" t="s">
        <v>56</v>
      </c>
      <c r="W18" s="11">
        <v>1</v>
      </c>
      <c r="AA18" s="38">
        <v>43941</v>
      </c>
      <c r="AB18" s="22">
        <v>150</v>
      </c>
      <c r="AC18" s="40" t="s">
        <v>49</v>
      </c>
      <c r="AD18" s="15">
        <v>5</v>
      </c>
      <c r="AH18" s="37">
        <v>43967</v>
      </c>
      <c r="AI18" s="19">
        <v>1600</v>
      </c>
      <c r="AJ18" s="39" t="s">
        <v>63</v>
      </c>
      <c r="AK18" s="11">
        <v>5</v>
      </c>
    </row>
    <row r="19" spans="1:37" ht="15" thickBot="1" x14ac:dyDescent="0.4">
      <c r="A19" s="35" t="s">
        <v>14</v>
      </c>
      <c r="B19" s="3">
        <v>180</v>
      </c>
      <c r="C19" s="14">
        <v>2</v>
      </c>
      <c r="F19" s="37">
        <v>43848</v>
      </c>
      <c r="G19" s="19">
        <v>9338</v>
      </c>
      <c r="H19" s="39" t="s">
        <v>6</v>
      </c>
      <c r="I19" s="11">
        <v>1</v>
      </c>
      <c r="M19" s="37">
        <v>43885</v>
      </c>
      <c r="N19" s="17">
        <v>1807</v>
      </c>
      <c r="O19" s="39" t="s">
        <v>51</v>
      </c>
      <c r="P19" s="11">
        <v>1</v>
      </c>
      <c r="T19" s="37">
        <v>43908</v>
      </c>
      <c r="U19" s="16">
        <v>150</v>
      </c>
      <c r="V19" s="39" t="s">
        <v>49</v>
      </c>
      <c r="W19" s="11">
        <v>5</v>
      </c>
      <c r="AA19" s="38">
        <v>43941</v>
      </c>
      <c r="AB19" s="22">
        <v>992</v>
      </c>
      <c r="AC19" s="40" t="s">
        <v>25</v>
      </c>
      <c r="AD19" s="15">
        <v>1</v>
      </c>
      <c r="AH19" s="37">
        <v>43968</v>
      </c>
      <c r="AI19" s="18">
        <v>318</v>
      </c>
      <c r="AJ19" s="39" t="s">
        <v>10</v>
      </c>
      <c r="AK19" s="11">
        <v>4</v>
      </c>
    </row>
    <row r="20" spans="1:37" ht="15" thickBot="1" x14ac:dyDescent="0.4">
      <c r="A20" s="35" t="s">
        <v>29</v>
      </c>
      <c r="B20" s="3">
        <v>360</v>
      </c>
      <c r="C20" s="14">
        <v>5</v>
      </c>
      <c r="F20" s="37">
        <v>43848</v>
      </c>
      <c r="G20" s="18">
        <v>992</v>
      </c>
      <c r="H20" s="39" t="s">
        <v>25</v>
      </c>
      <c r="I20" s="11">
        <v>1</v>
      </c>
      <c r="M20" s="37">
        <v>43889</v>
      </c>
      <c r="N20" s="19">
        <v>8088</v>
      </c>
      <c r="O20" s="39" t="s">
        <v>74</v>
      </c>
      <c r="P20" s="11">
        <v>5</v>
      </c>
      <c r="T20" s="37">
        <v>43908</v>
      </c>
      <c r="U20" s="16">
        <v>208</v>
      </c>
      <c r="V20" s="39" t="s">
        <v>48</v>
      </c>
      <c r="W20" s="11">
        <v>1</v>
      </c>
      <c r="AA20" s="38">
        <v>43941</v>
      </c>
      <c r="AB20" s="22">
        <v>208</v>
      </c>
      <c r="AC20" s="40" t="s">
        <v>28</v>
      </c>
      <c r="AD20" s="15">
        <v>1</v>
      </c>
      <c r="AH20" s="37">
        <v>43969</v>
      </c>
      <c r="AI20" s="17">
        <v>9388</v>
      </c>
      <c r="AJ20" s="39" t="s">
        <v>6</v>
      </c>
      <c r="AK20" s="11">
        <v>1</v>
      </c>
    </row>
    <row r="21" spans="1:37" ht="15" thickBot="1" x14ac:dyDescent="0.4">
      <c r="A21" s="35" t="s">
        <v>65</v>
      </c>
      <c r="B21" s="3">
        <v>1000</v>
      </c>
      <c r="C21" s="14">
        <v>5</v>
      </c>
      <c r="F21" s="37">
        <v>43848</v>
      </c>
      <c r="G21" s="19">
        <v>5000</v>
      </c>
      <c r="H21" s="39" t="s">
        <v>45</v>
      </c>
      <c r="I21" s="11">
        <v>6</v>
      </c>
      <c r="M21" s="37">
        <v>43889</v>
      </c>
      <c r="N21" s="18">
        <v>400</v>
      </c>
      <c r="O21" s="39" t="s">
        <v>12</v>
      </c>
      <c r="P21" s="11">
        <v>3</v>
      </c>
      <c r="T21" s="37">
        <v>43908</v>
      </c>
      <c r="U21" s="17">
        <v>9388</v>
      </c>
      <c r="V21" s="39" t="s">
        <v>6</v>
      </c>
      <c r="W21" s="11">
        <v>1</v>
      </c>
      <c r="AA21" s="38">
        <v>43941</v>
      </c>
      <c r="AB21" s="23">
        <v>1152</v>
      </c>
      <c r="AC21" s="40" t="s">
        <v>10</v>
      </c>
      <c r="AD21" s="15">
        <v>4</v>
      </c>
      <c r="AH21" s="37">
        <v>43969</v>
      </c>
      <c r="AI21" s="16">
        <v>150</v>
      </c>
      <c r="AJ21" s="39" t="s">
        <v>49</v>
      </c>
      <c r="AK21" s="11">
        <v>5</v>
      </c>
    </row>
    <row r="22" spans="1:37" ht="15" thickBot="1" x14ac:dyDescent="0.4">
      <c r="A22" s="35" t="s">
        <v>66</v>
      </c>
      <c r="B22" s="3">
        <v>200</v>
      </c>
      <c r="C22" s="14">
        <v>5</v>
      </c>
      <c r="F22" s="37">
        <v>43848</v>
      </c>
      <c r="G22" s="19">
        <v>5000</v>
      </c>
      <c r="H22" s="39" t="s">
        <v>46</v>
      </c>
      <c r="I22" s="11">
        <v>6</v>
      </c>
      <c r="M22" s="37">
        <v>43889</v>
      </c>
      <c r="N22" s="19">
        <v>1152</v>
      </c>
      <c r="O22" s="39" t="s">
        <v>10</v>
      </c>
      <c r="P22" s="11">
        <v>4</v>
      </c>
      <c r="T22" s="37">
        <v>43908</v>
      </c>
      <c r="U22" s="17">
        <v>5000</v>
      </c>
      <c r="V22" s="39" t="s">
        <v>45</v>
      </c>
      <c r="W22" s="11">
        <v>6</v>
      </c>
      <c r="AA22" s="38">
        <v>43941</v>
      </c>
      <c r="AB22" s="22">
        <v>772</v>
      </c>
      <c r="AC22" s="40" t="s">
        <v>55</v>
      </c>
      <c r="AD22" s="15">
        <v>3</v>
      </c>
      <c r="AH22" s="37">
        <v>43969</v>
      </c>
      <c r="AI22" s="16">
        <v>208</v>
      </c>
      <c r="AJ22" s="39" t="s">
        <v>28</v>
      </c>
      <c r="AK22" s="11">
        <v>1</v>
      </c>
    </row>
    <row r="23" spans="1:37" ht="15" thickBot="1" x14ac:dyDescent="0.4">
      <c r="A23" s="35" t="s">
        <v>15</v>
      </c>
      <c r="B23" s="3">
        <v>1000</v>
      </c>
      <c r="C23" s="14">
        <v>2</v>
      </c>
      <c r="F23" s="37">
        <v>43848</v>
      </c>
      <c r="G23" s="18">
        <v>208</v>
      </c>
      <c r="H23" s="39" t="s">
        <v>28</v>
      </c>
      <c r="I23" s="11">
        <v>1</v>
      </c>
      <c r="M23" s="37">
        <v>43889</v>
      </c>
      <c r="N23" s="19">
        <v>2093</v>
      </c>
      <c r="O23" s="39" t="s">
        <v>52</v>
      </c>
      <c r="P23" s="11">
        <v>3</v>
      </c>
      <c r="T23" s="37">
        <v>43908</v>
      </c>
      <c r="U23" s="17">
        <v>5000</v>
      </c>
      <c r="V23" s="39" t="s">
        <v>46</v>
      </c>
      <c r="W23" s="11">
        <v>6</v>
      </c>
      <c r="AA23" s="38">
        <v>43941</v>
      </c>
      <c r="AB23" s="22">
        <v>179</v>
      </c>
      <c r="AC23" s="40" t="s">
        <v>8</v>
      </c>
      <c r="AD23" s="15">
        <v>3</v>
      </c>
      <c r="AH23" s="37">
        <v>43969</v>
      </c>
      <c r="AI23" s="16">
        <v>992</v>
      </c>
      <c r="AJ23" s="39" t="s">
        <v>25</v>
      </c>
      <c r="AK23" s="11">
        <v>1</v>
      </c>
    </row>
    <row r="24" spans="1:37" x14ac:dyDescent="0.35">
      <c r="A24" s="35" t="s">
        <v>16</v>
      </c>
      <c r="B24" s="3">
        <v>3562</v>
      </c>
      <c r="C24" s="14">
        <v>2</v>
      </c>
    </row>
    <row r="25" spans="1:37" x14ac:dyDescent="0.35">
      <c r="A25" s="36" t="s">
        <v>1</v>
      </c>
      <c r="B25" s="4">
        <f t="shared" ref="B25" si="0">SUM(B2:B24)</f>
        <v>48105</v>
      </c>
    </row>
    <row r="27" spans="1:37" x14ac:dyDescent="0.35">
      <c r="A27" s="13" t="s">
        <v>2</v>
      </c>
      <c r="B27" s="13" t="s">
        <v>22</v>
      </c>
      <c r="C27" s="13" t="s">
        <v>24</v>
      </c>
      <c r="E27" s="5"/>
    </row>
    <row r="28" spans="1:37" x14ac:dyDescent="0.35">
      <c r="A28" s="12">
        <v>1</v>
      </c>
      <c r="B28" s="24">
        <v>20130</v>
      </c>
      <c r="C28" s="26">
        <f>B28/$B$34*100</f>
        <v>41.8459619582164</v>
      </c>
      <c r="D28" s="2" t="s">
        <v>17</v>
      </c>
      <c r="E28" s="3"/>
      <c r="F28" s="30">
        <v>16919</v>
      </c>
      <c r="G28" s="28">
        <f>F28/$F$34*100</f>
        <v>52.261073701118178</v>
      </c>
      <c r="H28" s="2" t="s">
        <v>17</v>
      </c>
      <c r="M28" s="32">
        <v>17394</v>
      </c>
      <c r="N28" s="28">
        <f>M28/$M$34*100</f>
        <v>42.721355765688322</v>
      </c>
      <c r="O28" s="2" t="s">
        <v>17</v>
      </c>
      <c r="T28" s="32">
        <v>16917</v>
      </c>
      <c r="U28" s="28">
        <f>T28/$T$34*100</f>
        <v>43.290342392138797</v>
      </c>
      <c r="V28" s="2" t="s">
        <v>17</v>
      </c>
      <c r="AA28" s="32">
        <v>16409</v>
      </c>
      <c r="AB28" s="28">
        <f>AA28/$AA$34*100</f>
        <v>45.855689693717864</v>
      </c>
      <c r="AC28" s="2" t="s">
        <v>17</v>
      </c>
      <c r="AH28" s="30">
        <v>20209</v>
      </c>
      <c r="AI28" s="28">
        <f>AH28/$AH$34*100</f>
        <v>64.286168723756205</v>
      </c>
      <c r="AJ28" s="2" t="s">
        <v>17</v>
      </c>
    </row>
    <row r="29" spans="1:37" x14ac:dyDescent="0.35">
      <c r="A29" s="12">
        <v>2</v>
      </c>
      <c r="B29" s="24">
        <v>5237</v>
      </c>
      <c r="C29" s="26">
        <f t="shared" ref="C29:C34" si="1">B29/$B$34*100</f>
        <v>10.886602224301008</v>
      </c>
      <c r="D29" s="2" t="s">
        <v>18</v>
      </c>
      <c r="E29" s="3"/>
      <c r="F29" s="30">
        <v>3214</v>
      </c>
      <c r="G29" s="28">
        <f t="shared" ref="G29:G34" si="2">F29/$F$34*100</f>
        <v>9.9277197751281889</v>
      </c>
      <c r="H29" s="2" t="s">
        <v>18</v>
      </c>
      <c r="M29" s="32">
        <v>1400</v>
      </c>
      <c r="N29" s="28">
        <f t="shared" ref="N29:N34" si="3">M29/$M$34*100</f>
        <v>3.4385361660321752</v>
      </c>
      <c r="O29" s="2" t="s">
        <v>18</v>
      </c>
      <c r="T29" s="32">
        <v>1400</v>
      </c>
      <c r="U29" s="28">
        <f t="shared" ref="U29:U34" si="4">T29/$T$34*100</f>
        <v>3.5825784328778338</v>
      </c>
      <c r="V29" s="2" t="s">
        <v>18</v>
      </c>
      <c r="AA29" s="32">
        <v>1545</v>
      </c>
      <c r="AB29" s="28">
        <f t="shared" ref="AB29:AB34" si="5">AA29/$AA$34*100</f>
        <v>4.3175720992622404</v>
      </c>
      <c r="AC29" s="2" t="s">
        <v>18</v>
      </c>
      <c r="AH29" s="30">
        <v>1848</v>
      </c>
      <c r="AI29" s="28">
        <f t="shared" ref="AI29:AI34" si="6">AH29/$AH$34*100</f>
        <v>5.8786105102430337</v>
      </c>
      <c r="AJ29" s="2" t="s">
        <v>18</v>
      </c>
    </row>
    <row r="30" spans="1:37" x14ac:dyDescent="0.35">
      <c r="A30" s="12">
        <v>3</v>
      </c>
      <c r="B30" s="24">
        <v>8937</v>
      </c>
      <c r="C30" s="26">
        <f t="shared" si="1"/>
        <v>18.578110383536014</v>
      </c>
      <c r="D30" s="2" t="s">
        <v>67</v>
      </c>
      <c r="E30" s="3"/>
      <c r="F30" s="30">
        <v>1324</v>
      </c>
      <c r="G30" s="28">
        <f t="shared" si="2"/>
        <v>4.0897016124050163</v>
      </c>
      <c r="H30" s="2" t="s">
        <v>67</v>
      </c>
      <c r="M30" s="32">
        <v>5198</v>
      </c>
      <c r="N30" s="28">
        <f t="shared" si="3"/>
        <v>12.766793565025175</v>
      </c>
      <c r="O30" s="2" t="s">
        <v>67</v>
      </c>
      <c r="T30" s="32">
        <v>4543</v>
      </c>
      <c r="U30" s="28">
        <f t="shared" si="4"/>
        <v>11.625467014688571</v>
      </c>
      <c r="V30" s="2" t="s">
        <v>67</v>
      </c>
      <c r="AA30" s="32">
        <v>4116</v>
      </c>
      <c r="AB30" s="28">
        <f t="shared" si="5"/>
        <v>11.502347417840376</v>
      </c>
      <c r="AC30" s="2" t="s">
        <v>67</v>
      </c>
      <c r="AH30" s="30">
        <v>4056</v>
      </c>
      <c r="AI30" s="28">
        <f t="shared" si="6"/>
        <v>12.902404886117827</v>
      </c>
      <c r="AJ30" s="2" t="s">
        <v>67</v>
      </c>
    </row>
    <row r="31" spans="1:37" x14ac:dyDescent="0.35">
      <c r="A31" s="12">
        <v>4</v>
      </c>
      <c r="B31" s="24">
        <v>5445</v>
      </c>
      <c r="C31" s="26">
        <f t="shared" si="1"/>
        <v>11.318989710009355</v>
      </c>
      <c r="D31" s="2" t="s">
        <v>19</v>
      </c>
      <c r="E31" s="3"/>
      <c r="F31" s="30">
        <v>561</v>
      </c>
      <c r="G31" s="28">
        <f t="shared" si="2"/>
        <v>1.7328720578241801</v>
      </c>
      <c r="H31" s="2" t="s">
        <v>19</v>
      </c>
      <c r="M31" s="32">
        <v>3485</v>
      </c>
      <c r="N31" s="28">
        <f t="shared" si="3"/>
        <v>8.559498956158663</v>
      </c>
      <c r="O31" s="2" t="s">
        <v>19</v>
      </c>
      <c r="T31" s="32">
        <v>4602</v>
      </c>
      <c r="U31" s="28">
        <f t="shared" si="4"/>
        <v>11.776447105788424</v>
      </c>
      <c r="V31" s="2" t="s">
        <v>19</v>
      </c>
      <c r="AA31" s="32">
        <v>3564</v>
      </c>
      <c r="AB31" s="28">
        <f t="shared" si="5"/>
        <v>9.9597585513078464</v>
      </c>
      <c r="AC31" s="2" t="s">
        <v>19</v>
      </c>
      <c r="AH31" s="30">
        <v>3158</v>
      </c>
      <c r="AI31" s="28">
        <f t="shared" si="6"/>
        <v>10.045807354625271</v>
      </c>
      <c r="AJ31" s="2" t="s">
        <v>19</v>
      </c>
    </row>
    <row r="32" spans="1:37" x14ac:dyDescent="0.35">
      <c r="A32" s="12">
        <v>5</v>
      </c>
      <c r="B32" s="24">
        <v>3356</v>
      </c>
      <c r="C32" s="26">
        <f t="shared" si="1"/>
        <v>6.9764057790250495</v>
      </c>
      <c r="D32" s="2" t="s">
        <v>20</v>
      </c>
      <c r="E32" s="3"/>
      <c r="F32" s="30">
        <v>356</v>
      </c>
      <c r="G32" s="28">
        <f t="shared" si="2"/>
        <v>1.0996478655711373</v>
      </c>
      <c r="H32" s="2" t="s">
        <v>20</v>
      </c>
      <c r="M32" s="32">
        <v>8238</v>
      </c>
      <c r="N32" s="28">
        <f t="shared" si="3"/>
        <v>20.233329239837897</v>
      </c>
      <c r="O32" s="2" t="s">
        <v>20</v>
      </c>
      <c r="T32" s="32">
        <v>1616</v>
      </c>
      <c r="U32" s="28">
        <f t="shared" si="4"/>
        <v>4.1353191053789855</v>
      </c>
      <c r="V32" s="2" t="s">
        <v>20</v>
      </c>
      <c r="AA32" s="32">
        <v>150</v>
      </c>
      <c r="AB32" s="28">
        <f t="shared" si="5"/>
        <v>0.41918175720992623</v>
      </c>
      <c r="AC32" s="2" t="s">
        <v>20</v>
      </c>
      <c r="AH32" s="30">
        <v>2165</v>
      </c>
      <c r="AI32" s="28">
        <f t="shared" si="6"/>
        <v>6.8870085252576665</v>
      </c>
      <c r="AJ32" s="2" t="s">
        <v>20</v>
      </c>
    </row>
    <row r="33" spans="1:36" x14ac:dyDescent="0.35">
      <c r="A33" s="12">
        <v>6</v>
      </c>
      <c r="B33" s="24">
        <v>5000</v>
      </c>
      <c r="C33" s="26">
        <f t="shared" si="1"/>
        <v>10.393929944912172</v>
      </c>
      <c r="D33" s="2" t="s">
        <v>21</v>
      </c>
      <c r="E33" s="3"/>
      <c r="F33" s="30">
        <v>10000</v>
      </c>
      <c r="G33" s="28">
        <f t="shared" si="2"/>
        <v>30.888984987953293</v>
      </c>
      <c r="H33" s="2" t="s">
        <v>21</v>
      </c>
      <c r="M33" s="32">
        <v>5000</v>
      </c>
      <c r="N33" s="28">
        <f t="shared" si="3"/>
        <v>12.280486307257767</v>
      </c>
      <c r="O33" s="2" t="s">
        <v>21</v>
      </c>
      <c r="T33" s="32">
        <v>10000</v>
      </c>
      <c r="U33" s="28">
        <f t="shared" si="4"/>
        <v>25.589845949127387</v>
      </c>
      <c r="V33" s="2" t="s">
        <v>21</v>
      </c>
      <c r="AA33" s="32">
        <v>10000</v>
      </c>
      <c r="AB33" s="28">
        <f t="shared" si="5"/>
        <v>27.945450480661748</v>
      </c>
      <c r="AC33" s="2" t="s">
        <v>21</v>
      </c>
      <c r="AH33" s="32">
        <v>0</v>
      </c>
      <c r="AI33" s="28">
        <f t="shared" si="6"/>
        <v>0</v>
      </c>
      <c r="AJ33" s="2" t="s">
        <v>21</v>
      </c>
    </row>
    <row r="34" spans="1:36" x14ac:dyDescent="0.35">
      <c r="B34" s="25">
        <f>SUM(B28:B33)</f>
        <v>48105</v>
      </c>
      <c r="C34" s="27">
        <f t="shared" si="1"/>
        <v>100</v>
      </c>
      <c r="D34" s="5" t="s">
        <v>23</v>
      </c>
      <c r="E34" s="6"/>
      <c r="F34" s="31">
        <v>32374</v>
      </c>
      <c r="G34" s="29">
        <f t="shared" si="2"/>
        <v>100</v>
      </c>
      <c r="H34" s="5" t="s">
        <v>23</v>
      </c>
      <c r="M34" s="31">
        <v>40715</v>
      </c>
      <c r="N34" s="29">
        <f t="shared" si="3"/>
        <v>100</v>
      </c>
      <c r="O34" s="5" t="s">
        <v>23</v>
      </c>
      <c r="T34" s="31">
        <v>39078</v>
      </c>
      <c r="U34" s="29">
        <f t="shared" si="4"/>
        <v>100</v>
      </c>
      <c r="V34" s="5" t="s">
        <v>23</v>
      </c>
      <c r="AA34" s="31">
        <v>35784</v>
      </c>
      <c r="AB34" s="29">
        <f t="shared" si="5"/>
        <v>100</v>
      </c>
      <c r="AC34" s="5" t="s">
        <v>23</v>
      </c>
      <c r="AH34" s="33">
        <v>31436</v>
      </c>
      <c r="AI34" s="29">
        <f t="shared" si="6"/>
        <v>100</v>
      </c>
      <c r="AJ34" s="5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Učitel</cp:lastModifiedBy>
  <dcterms:created xsi:type="dcterms:W3CDTF">2020-11-01T18:51:05Z</dcterms:created>
  <dcterms:modified xsi:type="dcterms:W3CDTF">2021-09-22T12:09:52Z</dcterms:modified>
</cp:coreProperties>
</file>